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10" windowHeight="705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D16" i="1"/>
  <c r="F15" s="1"/>
  <c r="E15"/>
  <c r="D15"/>
  <c r="F14" s="1"/>
  <c r="E14"/>
  <c r="D14"/>
  <c r="F13" s="1"/>
  <c r="E13"/>
  <c r="D13"/>
  <c r="F12" s="1"/>
  <c r="E12"/>
  <c r="D12"/>
  <c r="F11" s="1"/>
  <c r="E11"/>
  <c r="D11"/>
  <c r="F10" s="1"/>
  <c r="E10"/>
  <c r="D10"/>
  <c r="F9" s="1"/>
  <c r="E9"/>
  <c r="D9"/>
  <c r="F8" s="1"/>
  <c r="E8"/>
  <c r="D8"/>
  <c r="F7" s="1"/>
  <c r="E7"/>
  <c r="D7"/>
  <c r="F6" s="1"/>
  <c r="E6"/>
  <c r="D6"/>
  <c r="F5" s="1"/>
  <c r="E5"/>
  <c r="D5"/>
  <c r="F4"/>
  <c r="E4"/>
  <c r="D4"/>
</calcChain>
</file>

<file path=xl/sharedStrings.xml><?xml version="1.0" encoding="utf-8"?>
<sst xmlns="http://schemas.openxmlformats.org/spreadsheetml/2006/main" count="28" uniqueCount="28">
  <si>
    <t>Age interval</t>
  </si>
  <si>
    <t>Proportion surviving to x</t>
  </si>
  <si>
    <t>Proportion dying in interval</t>
  </si>
  <si>
    <t>Mortality rate</t>
  </si>
  <si>
    <t>x-x'</t>
  </si>
  <si>
    <t>dx</t>
  </si>
  <si>
    <t>lx</t>
  </si>
  <si>
    <t>qx</t>
  </si>
  <si>
    <t>nx</t>
  </si>
  <si>
    <t>Number of individuals</t>
  </si>
  <si>
    <t>Age</t>
  </si>
  <si>
    <t>Dx</t>
  </si>
  <si>
    <t>0-63</t>
  </si>
  <si>
    <t>63-124</t>
  </si>
  <si>
    <t>124-184</t>
  </si>
  <si>
    <t>184-215</t>
  </si>
  <si>
    <t>215-264</t>
  </si>
  <si>
    <t>264-278</t>
  </si>
  <si>
    <t>278-292</t>
  </si>
  <si>
    <t>292-306</t>
  </si>
  <si>
    <t>306-320</t>
  </si>
  <si>
    <t>320-334</t>
  </si>
  <si>
    <t>334-348</t>
  </si>
  <si>
    <t>348-362</t>
  </si>
  <si>
    <t>Total</t>
  </si>
  <si>
    <t>nx/total</t>
  </si>
  <si>
    <r>
      <t>(nx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-nx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>)/total</t>
    </r>
  </si>
  <si>
    <t>dx/lx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</si>
</sst>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Survival</c:v>
          </c:tx>
          <c:xVal>
            <c:numRef>
              <c:f>Sheet1!$B$4:$B$16</c:f>
              <c:numCache>
                <c:formatCode>General</c:formatCode>
                <c:ptCount val="13"/>
                <c:pt idx="0">
                  <c:v>63</c:v>
                </c:pt>
                <c:pt idx="1">
                  <c:v>124</c:v>
                </c:pt>
                <c:pt idx="2">
                  <c:v>184</c:v>
                </c:pt>
                <c:pt idx="3">
                  <c:v>215</c:v>
                </c:pt>
                <c:pt idx="4">
                  <c:v>264</c:v>
                </c:pt>
                <c:pt idx="5">
                  <c:v>278</c:v>
                </c:pt>
                <c:pt idx="6">
                  <c:v>292</c:v>
                </c:pt>
                <c:pt idx="7">
                  <c:v>306</c:v>
                </c:pt>
                <c:pt idx="8">
                  <c:v>320</c:v>
                </c:pt>
                <c:pt idx="9">
                  <c:v>334</c:v>
                </c:pt>
                <c:pt idx="10">
                  <c:v>348</c:v>
                </c:pt>
                <c:pt idx="11">
                  <c:v>362</c:v>
                </c:pt>
                <c:pt idx="12">
                  <c:v>362</c:v>
                </c:pt>
              </c:numCache>
            </c:numRef>
          </c:xVal>
          <c:yVal>
            <c:numRef>
              <c:f>Sheet1!$D$4:$D$16</c:f>
              <c:numCache>
                <c:formatCode>0.000</c:formatCode>
                <c:ptCount val="13"/>
                <c:pt idx="0">
                  <c:v>1</c:v>
                </c:pt>
                <c:pt idx="1">
                  <c:v>0.67068273092369479</c:v>
                </c:pt>
                <c:pt idx="2">
                  <c:v>0.29618473895582331</c:v>
                </c:pt>
                <c:pt idx="3">
                  <c:v>0.19076305220883535</c:v>
                </c:pt>
                <c:pt idx="4">
                  <c:v>0.17670682730923695</c:v>
                </c:pt>
                <c:pt idx="5">
                  <c:v>0.17269076305220885</c:v>
                </c:pt>
                <c:pt idx="6">
                  <c:v>0.1676706827309237</c:v>
                </c:pt>
                <c:pt idx="7">
                  <c:v>0.15963855421686746</c:v>
                </c:pt>
                <c:pt idx="8">
                  <c:v>0.15461847389558234</c:v>
                </c:pt>
                <c:pt idx="9">
                  <c:v>0.14759036144578314</c:v>
                </c:pt>
                <c:pt idx="10">
                  <c:v>0.10542168674698796</c:v>
                </c:pt>
                <c:pt idx="11">
                  <c:v>2.2088353413654619E-2</c:v>
                </c:pt>
                <c:pt idx="1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Mortality</c:v>
          </c:tx>
          <c:xVal>
            <c:numRef>
              <c:f>Sheet1!$B$4:$B$16</c:f>
              <c:numCache>
                <c:formatCode>General</c:formatCode>
                <c:ptCount val="13"/>
                <c:pt idx="0">
                  <c:v>63</c:v>
                </c:pt>
                <c:pt idx="1">
                  <c:v>124</c:v>
                </c:pt>
                <c:pt idx="2">
                  <c:v>184</c:v>
                </c:pt>
                <c:pt idx="3">
                  <c:v>215</c:v>
                </c:pt>
                <c:pt idx="4">
                  <c:v>264</c:v>
                </c:pt>
                <c:pt idx="5">
                  <c:v>278</c:v>
                </c:pt>
                <c:pt idx="6">
                  <c:v>292</c:v>
                </c:pt>
                <c:pt idx="7">
                  <c:v>306</c:v>
                </c:pt>
                <c:pt idx="8">
                  <c:v>320</c:v>
                </c:pt>
                <c:pt idx="9">
                  <c:v>334</c:v>
                </c:pt>
                <c:pt idx="10">
                  <c:v>348</c:v>
                </c:pt>
                <c:pt idx="11">
                  <c:v>362</c:v>
                </c:pt>
                <c:pt idx="12">
                  <c:v>362</c:v>
                </c:pt>
              </c:numCache>
            </c:numRef>
          </c:xVal>
          <c:yVal>
            <c:numRef>
              <c:f>Sheet1!$E$4:$E$16</c:f>
              <c:numCache>
                <c:formatCode>0.000</c:formatCode>
                <c:ptCount val="13"/>
                <c:pt idx="0">
                  <c:v>0.32931726907630521</c:v>
                </c:pt>
                <c:pt idx="1">
                  <c:v>0.37449799196787148</c:v>
                </c:pt>
                <c:pt idx="2">
                  <c:v>0.10542168674698796</c:v>
                </c:pt>
                <c:pt idx="3">
                  <c:v>1.4056224899598393E-2</c:v>
                </c:pt>
                <c:pt idx="4">
                  <c:v>4.0160642570281121E-3</c:v>
                </c:pt>
                <c:pt idx="5">
                  <c:v>5.0200803212851405E-3</c:v>
                </c:pt>
                <c:pt idx="6">
                  <c:v>8.0321285140562242E-3</c:v>
                </c:pt>
                <c:pt idx="7">
                  <c:v>5.0200803212851405E-3</c:v>
                </c:pt>
                <c:pt idx="8">
                  <c:v>7.0281124497991966E-3</c:v>
                </c:pt>
                <c:pt idx="9">
                  <c:v>4.2168674698795178E-2</c:v>
                </c:pt>
                <c:pt idx="10">
                  <c:v>8.3333333333333329E-2</c:v>
                </c:pt>
                <c:pt idx="11">
                  <c:v>2.2088353413654619E-2</c:v>
                </c:pt>
                <c:pt idx="12">
                  <c:v>0</c:v>
                </c:pt>
              </c:numCache>
            </c:numRef>
          </c:yVal>
          <c:smooth val="1"/>
        </c:ser>
        <c:axId val="76781056"/>
        <c:axId val="76791808"/>
      </c:scatterChart>
      <c:valAx>
        <c:axId val="7678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(days)</a:t>
                </a:r>
              </a:p>
            </c:rich>
          </c:tx>
          <c:layout/>
        </c:title>
        <c:numFmt formatCode="General" sourceLinked="1"/>
        <c:tickLblPos val="nextTo"/>
        <c:crossAx val="76791808"/>
        <c:crosses val="autoZero"/>
        <c:crossBetween val="midCat"/>
      </c:valAx>
      <c:valAx>
        <c:axId val="7679180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Survival/Mortality</a:t>
                </a:r>
              </a:p>
            </c:rich>
          </c:tx>
          <c:layout/>
        </c:title>
        <c:numFmt formatCode="0.000" sourceLinked="1"/>
        <c:tickLblPos val="nextTo"/>
        <c:crossAx val="76781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14529886677595"/>
          <c:y val="5.1400554097404488E-2"/>
          <c:w val="0.70529318097065918"/>
          <c:h val="0.8272798191892683"/>
        </c:manualLayout>
      </c:layout>
      <c:scatterChart>
        <c:scatterStyle val="smoothMarker"/>
        <c:ser>
          <c:idx val="0"/>
          <c:order val="0"/>
          <c:tx>
            <c:v>Survival</c:v>
          </c:tx>
          <c:xVal>
            <c:numRef>
              <c:f>Sheet1!$B$4:$B$16</c:f>
              <c:numCache>
                <c:formatCode>General</c:formatCode>
                <c:ptCount val="13"/>
                <c:pt idx="0">
                  <c:v>63</c:v>
                </c:pt>
                <c:pt idx="1">
                  <c:v>124</c:v>
                </c:pt>
                <c:pt idx="2">
                  <c:v>184</c:v>
                </c:pt>
                <c:pt idx="3">
                  <c:v>215</c:v>
                </c:pt>
                <c:pt idx="4">
                  <c:v>264</c:v>
                </c:pt>
                <c:pt idx="5">
                  <c:v>278</c:v>
                </c:pt>
                <c:pt idx="6">
                  <c:v>292</c:v>
                </c:pt>
                <c:pt idx="7">
                  <c:v>306</c:v>
                </c:pt>
                <c:pt idx="8">
                  <c:v>320</c:v>
                </c:pt>
                <c:pt idx="9">
                  <c:v>334</c:v>
                </c:pt>
                <c:pt idx="10">
                  <c:v>348</c:v>
                </c:pt>
                <c:pt idx="11">
                  <c:v>362</c:v>
                </c:pt>
                <c:pt idx="12">
                  <c:v>362</c:v>
                </c:pt>
              </c:numCache>
            </c:numRef>
          </c:xVal>
          <c:yVal>
            <c:numRef>
              <c:f>Sheet1!$D$4:$D$16</c:f>
              <c:numCache>
                <c:formatCode>0.000</c:formatCode>
                <c:ptCount val="13"/>
                <c:pt idx="0">
                  <c:v>1</c:v>
                </c:pt>
                <c:pt idx="1">
                  <c:v>0.67068273092369479</c:v>
                </c:pt>
                <c:pt idx="2">
                  <c:v>0.29618473895582331</c:v>
                </c:pt>
                <c:pt idx="3">
                  <c:v>0.19076305220883535</c:v>
                </c:pt>
                <c:pt idx="4">
                  <c:v>0.17670682730923695</c:v>
                </c:pt>
                <c:pt idx="5">
                  <c:v>0.17269076305220885</c:v>
                </c:pt>
                <c:pt idx="6">
                  <c:v>0.1676706827309237</c:v>
                </c:pt>
                <c:pt idx="7">
                  <c:v>0.15963855421686746</c:v>
                </c:pt>
                <c:pt idx="8">
                  <c:v>0.15461847389558234</c:v>
                </c:pt>
                <c:pt idx="9">
                  <c:v>0.14759036144578314</c:v>
                </c:pt>
                <c:pt idx="10">
                  <c:v>0.10542168674698796</c:v>
                </c:pt>
                <c:pt idx="11">
                  <c:v>2.2088353413654619E-2</c:v>
                </c:pt>
                <c:pt idx="12">
                  <c:v>0</c:v>
                </c:pt>
              </c:numCache>
            </c:numRef>
          </c:yVal>
          <c:smooth val="1"/>
        </c:ser>
        <c:axId val="76799360"/>
        <c:axId val="76957184"/>
      </c:scatterChart>
      <c:valAx>
        <c:axId val="7679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(days)</a:t>
                </a:r>
              </a:p>
            </c:rich>
          </c:tx>
          <c:layout/>
        </c:title>
        <c:numFmt formatCode="General" sourceLinked="1"/>
        <c:tickLblPos val="nextTo"/>
        <c:crossAx val="76957184"/>
        <c:crosses val="autoZero"/>
        <c:crossBetween val="midCat"/>
      </c:valAx>
      <c:valAx>
        <c:axId val="76957184"/>
        <c:scaling>
          <c:logBase val="10"/>
          <c:orientation val="minMax"/>
          <c:max val="1"/>
          <c:min val="1.0000000000000005E-2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Survival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</c:title>
        <c:numFmt formatCode="0.000" sourceLinked="1"/>
        <c:tickLblPos val="nextTo"/>
        <c:crossAx val="76799360"/>
        <c:crossesAt val="0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18</xdr:row>
      <xdr:rowOff>95250</xdr:rowOff>
    </xdr:from>
    <xdr:to>
      <xdr:col>5</xdr:col>
      <xdr:colOff>1143000</xdr:colOff>
      <xdr:row>32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18</xdr:row>
      <xdr:rowOff>104775</xdr:rowOff>
    </xdr:from>
    <xdr:to>
      <xdr:col>17</xdr:col>
      <xdr:colOff>180975</xdr:colOff>
      <xdr:row>32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F12" workbookViewId="0">
      <selection activeCell="E4" sqref="E4"/>
    </sheetView>
  </sheetViews>
  <sheetFormatPr defaultRowHeight="15"/>
  <cols>
    <col min="1" max="6" width="18.5703125" style="2" customWidth="1"/>
    <col min="7" max="16384" width="9.140625" style="2"/>
  </cols>
  <sheetData>
    <row r="1" spans="1:6" ht="30" customHeight="1">
      <c r="A1" s="1" t="s">
        <v>0</v>
      </c>
      <c r="B1" s="1" t="s">
        <v>10</v>
      </c>
      <c r="C1" s="1" t="s">
        <v>9</v>
      </c>
      <c r="D1" s="1" t="s">
        <v>1</v>
      </c>
      <c r="E1" s="1" t="s">
        <v>2</v>
      </c>
      <c r="F1" s="1" t="s">
        <v>3</v>
      </c>
    </row>
    <row r="2" spans="1:6">
      <c r="A2" s="2" t="s">
        <v>4</v>
      </c>
      <c r="B2" s="2" t="s">
        <v>11</v>
      </c>
      <c r="C2" s="2" t="s">
        <v>8</v>
      </c>
      <c r="D2" s="2" t="s">
        <v>6</v>
      </c>
      <c r="E2" s="2" t="s">
        <v>5</v>
      </c>
      <c r="F2" s="2" t="s">
        <v>7</v>
      </c>
    </row>
    <row r="3" spans="1:6" ht="18">
      <c r="D3" s="2" t="s">
        <v>25</v>
      </c>
      <c r="E3" s="2" t="s">
        <v>26</v>
      </c>
      <c r="F3" s="2" t="s">
        <v>27</v>
      </c>
    </row>
    <row r="4" spans="1:6">
      <c r="A4" s="2" t="s">
        <v>12</v>
      </c>
      <c r="B4" s="2">
        <v>63</v>
      </c>
      <c r="C4" s="2">
        <v>996</v>
      </c>
      <c r="D4" s="3">
        <f>C17/C17</f>
        <v>1</v>
      </c>
      <c r="E4" s="3">
        <f t="shared" ref="E4:E15" si="0">(C4-C5)/$C$17</f>
        <v>0.32931726907630521</v>
      </c>
      <c r="F4" s="3">
        <f>E4/D4</f>
        <v>0.32931726907630521</v>
      </c>
    </row>
    <row r="5" spans="1:6">
      <c r="A5" s="2" t="s">
        <v>13</v>
      </c>
      <c r="B5" s="2">
        <v>124</v>
      </c>
      <c r="C5" s="2">
        <v>668</v>
      </c>
      <c r="D5" s="3">
        <f>C5/$C$17</f>
        <v>0.67068273092369479</v>
      </c>
      <c r="E5" s="3">
        <f t="shared" si="0"/>
        <v>0.37449799196787148</v>
      </c>
      <c r="F5" s="3">
        <f t="shared" ref="F5:F15" si="1">E5/D5</f>
        <v>0.55838323353293406</v>
      </c>
    </row>
    <row r="6" spans="1:6">
      <c r="A6" s="2" t="s">
        <v>14</v>
      </c>
      <c r="B6" s="2">
        <v>184</v>
      </c>
      <c r="C6" s="2">
        <v>295</v>
      </c>
      <c r="D6" s="3">
        <f t="shared" ref="D6:D16" si="2">C6/$C$17</f>
        <v>0.29618473895582331</v>
      </c>
      <c r="E6" s="3">
        <f t="shared" si="0"/>
        <v>0.10542168674698796</v>
      </c>
      <c r="F6" s="3">
        <f t="shared" si="1"/>
        <v>0.3559322033898305</v>
      </c>
    </row>
    <row r="7" spans="1:6">
      <c r="A7" s="2" t="s">
        <v>15</v>
      </c>
      <c r="B7" s="2">
        <v>215</v>
      </c>
      <c r="C7" s="2">
        <v>190</v>
      </c>
      <c r="D7" s="3">
        <f t="shared" si="2"/>
        <v>0.19076305220883535</v>
      </c>
      <c r="E7" s="3">
        <f t="shared" si="0"/>
        <v>1.4056224899598393E-2</v>
      </c>
      <c r="F7" s="3">
        <f t="shared" si="1"/>
        <v>7.3684210526315783E-2</v>
      </c>
    </row>
    <row r="8" spans="1:6">
      <c r="A8" s="2" t="s">
        <v>16</v>
      </c>
      <c r="B8" s="2">
        <v>264</v>
      </c>
      <c r="C8" s="2">
        <v>176</v>
      </c>
      <c r="D8" s="3">
        <f t="shared" si="2"/>
        <v>0.17670682730923695</v>
      </c>
      <c r="E8" s="3">
        <f t="shared" si="0"/>
        <v>4.0160642570281121E-3</v>
      </c>
      <c r="F8" s="3">
        <f t="shared" si="1"/>
        <v>2.2727272727272724E-2</v>
      </c>
    </row>
    <row r="9" spans="1:6">
      <c r="A9" s="2" t="s">
        <v>17</v>
      </c>
      <c r="B9" s="2">
        <v>278</v>
      </c>
      <c r="C9" s="2">
        <v>172</v>
      </c>
      <c r="D9" s="3">
        <f t="shared" si="2"/>
        <v>0.17269076305220885</v>
      </c>
      <c r="E9" s="3">
        <f t="shared" si="0"/>
        <v>5.0200803212851405E-3</v>
      </c>
      <c r="F9" s="3">
        <f t="shared" si="1"/>
        <v>2.9069767441860465E-2</v>
      </c>
    </row>
    <row r="10" spans="1:6">
      <c r="A10" s="2" t="s">
        <v>18</v>
      </c>
      <c r="B10" s="2">
        <v>292</v>
      </c>
      <c r="C10" s="2">
        <v>167</v>
      </c>
      <c r="D10" s="3">
        <f t="shared" si="2"/>
        <v>0.1676706827309237</v>
      </c>
      <c r="E10" s="3">
        <f t="shared" si="0"/>
        <v>8.0321285140562242E-3</v>
      </c>
      <c r="F10" s="3">
        <f t="shared" si="1"/>
        <v>4.7904191616766463E-2</v>
      </c>
    </row>
    <row r="11" spans="1:6">
      <c r="A11" s="2" t="s">
        <v>19</v>
      </c>
      <c r="B11" s="2">
        <v>306</v>
      </c>
      <c r="C11" s="2">
        <v>159</v>
      </c>
      <c r="D11" s="3">
        <f t="shared" si="2"/>
        <v>0.15963855421686746</v>
      </c>
      <c r="E11" s="3">
        <f t="shared" si="0"/>
        <v>5.0200803212851405E-3</v>
      </c>
      <c r="F11" s="3">
        <f t="shared" si="1"/>
        <v>3.1446540880503145E-2</v>
      </c>
    </row>
    <row r="12" spans="1:6">
      <c r="A12" s="2" t="s">
        <v>20</v>
      </c>
      <c r="B12" s="2">
        <v>320</v>
      </c>
      <c r="C12" s="2">
        <v>154</v>
      </c>
      <c r="D12" s="3">
        <f t="shared" si="2"/>
        <v>0.15461847389558234</v>
      </c>
      <c r="E12" s="3">
        <f t="shared" si="0"/>
        <v>7.0281124497991966E-3</v>
      </c>
      <c r="F12" s="3">
        <f t="shared" si="1"/>
        <v>4.5454545454545449E-2</v>
      </c>
    </row>
    <row r="13" spans="1:6">
      <c r="A13" s="2" t="s">
        <v>21</v>
      </c>
      <c r="B13" s="2">
        <v>334</v>
      </c>
      <c r="C13" s="2">
        <v>147</v>
      </c>
      <c r="D13" s="3">
        <f t="shared" si="2"/>
        <v>0.14759036144578314</v>
      </c>
      <c r="E13" s="3">
        <f t="shared" si="0"/>
        <v>4.2168674698795178E-2</v>
      </c>
      <c r="F13" s="3">
        <f t="shared" si="1"/>
        <v>0.2857142857142857</v>
      </c>
    </row>
    <row r="14" spans="1:6">
      <c r="A14" s="2" t="s">
        <v>22</v>
      </c>
      <c r="B14" s="2">
        <v>348</v>
      </c>
      <c r="C14" s="2">
        <v>105</v>
      </c>
      <c r="D14" s="3">
        <f t="shared" si="2"/>
        <v>0.10542168674698796</v>
      </c>
      <c r="E14" s="3">
        <f t="shared" si="0"/>
        <v>8.3333333333333329E-2</v>
      </c>
      <c r="F14" s="3">
        <f t="shared" si="1"/>
        <v>0.79047619047619033</v>
      </c>
    </row>
    <row r="15" spans="1:6">
      <c r="A15" s="2" t="s">
        <v>23</v>
      </c>
      <c r="B15" s="2">
        <v>362</v>
      </c>
      <c r="C15" s="2">
        <v>22</v>
      </c>
      <c r="D15" s="3">
        <f t="shared" si="2"/>
        <v>2.2088353413654619E-2</v>
      </c>
      <c r="E15" s="3">
        <f t="shared" si="0"/>
        <v>2.2088353413654619E-2</v>
      </c>
      <c r="F15" s="3">
        <f t="shared" si="1"/>
        <v>1</v>
      </c>
    </row>
    <row r="16" spans="1:6" ht="15.75" thickBot="1">
      <c r="A16" s="2">
        <v>362</v>
      </c>
      <c r="B16" s="2">
        <v>362</v>
      </c>
      <c r="C16" s="2">
        <v>0</v>
      </c>
      <c r="D16" s="3">
        <f t="shared" si="2"/>
        <v>0</v>
      </c>
      <c r="E16" s="3">
        <v>0</v>
      </c>
      <c r="F16" s="3">
        <v>0</v>
      </c>
    </row>
    <row r="17" spans="2:3" ht="15.75" thickBot="1">
      <c r="B17" s="4" t="s">
        <v>24</v>
      </c>
      <c r="C17" s="5">
        <v>996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2014-09-30T18:48:31Z</dcterms:created>
  <dcterms:modified xsi:type="dcterms:W3CDTF">2014-10-06T02:04:02Z</dcterms:modified>
</cp:coreProperties>
</file>